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75" yWindow="2880" windowWidth="11925" windowHeight="10515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<sst xmlns="http://schemas.openxmlformats.org/spreadsheetml/2006/main" count="9" uniqueCount="8">
  <si>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d</t>
  </si>
  <si>
    <t>FOV</t>
  </si>
  <si>
    <t>w</t>
  </si>
  <si>
    <t>w0</t>
  </si>
  <si>
    <t>This section calculates the FOV at different distances:</t>
  </si>
  <si>
    <t>This section is for reference, to calculate the width of the target area for the FOV:</t>
  </si>
  <si>
    <t>d (feet)</t>
  </si>
  <si>
    <t>FOV (degrees)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</si>
</sst>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H14" sqref="H14"/>
    </sheetView>
  </sheetViews>
  <sheetFormatPr defaultColWidth="11.00390625" defaultRowHeight="12.75"/>
  <cols>
    <col min="1" max="1" width="11.00390625" style="0" customWidth="1"/>
    <col min="2" max="2" width="15.125" style="0" customWidth="1"/>
  </cols>
  <sheetData>
    <row r="2" ht="12.75">
      <c r="B2" t="s">
        <v>5</v>
      </c>
    </row>
    <row r="3" spans="2:3" ht="12.75">
      <c r="B3" t="s">
        <v>0</v>
      </c>
      <c r="C3">
        <v>6.61</v>
      </c>
    </row>
    <row r="4" spans="2:3" ht="12.75">
      <c r="B4" t="s">
        <v>1</v>
      </c>
      <c r="C4">
        <v>18.72</v>
      </c>
    </row>
    <row r="5" spans="2:3" ht="12.75">
      <c r="B5" t="s">
        <v>2</v>
      </c>
      <c r="C5">
        <f>2*C3*SIN(RADIANS(C4/2))</f>
        <v>2.150063323876361</v>
      </c>
    </row>
    <row r="6" spans="2:3" ht="12.75">
      <c r="B6" t="s">
        <v>2</v>
      </c>
      <c r="C6">
        <f>C5*34</f>
        <v>73.10215301179628</v>
      </c>
    </row>
    <row r="7" spans="2:3" ht="12.75">
      <c r="B7" t="s">
        <v>3</v>
      </c>
      <c r="C7">
        <f>(C6-68)/2</f>
        <v>2.5510765058981377</v>
      </c>
    </row>
    <row r="9" ht="12.75">
      <c r="B9" t="s">
        <v>4</v>
      </c>
    </row>
    <row r="10" spans="2:6" ht="12.75">
      <c r="B10" t="s">
        <v>6</v>
      </c>
      <c r="C10">
        <f>6.61*34/12</f>
        <v>18.728333333333335</v>
      </c>
      <c r="D10">
        <v>21</v>
      </c>
      <c r="E10">
        <v>17</v>
      </c>
      <c r="F10">
        <v>15</v>
      </c>
    </row>
    <row r="11" spans="2:6" ht="12.75">
      <c r="B11" s="1" t="s">
        <v>7</v>
      </c>
      <c r="C11" s="2">
        <f>DEGREES(2*ASIN($C$5/(2*C10*12/34)))</f>
        <v>18.719999999999995</v>
      </c>
      <c r="D11" s="2">
        <f>DEGREES(2*ASIN($C$5/(2*D10*12/34)))</f>
        <v>16.67964899551504</v>
      </c>
      <c r="E11" s="2">
        <f>DEGREES(2*ASIN($C$5/(2*E10*12/34)))</f>
        <v>20.643063179091243</v>
      </c>
      <c r="F11" s="2">
        <f>DEGREES(2*ASIN($C$5/(2*F10*12/34)))</f>
        <v>23.432093401830596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Biere</dc:creator>
  <cp:keywords/>
  <dc:description/>
  <cp:lastModifiedBy>LIM</cp:lastModifiedBy>
  <dcterms:created xsi:type="dcterms:W3CDTF">2008-05-12T17:34:36Z</dcterms:created>
  <dcterms:modified xsi:type="dcterms:W3CDTF">2008-05-12T20:16:14Z</dcterms:modified>
  <cp:category/>
  <cp:version/>
  <cp:contentType/>
  <cp:contentStatus/>
</cp:coreProperties>
</file>